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A7742EB-6826-4FEC-9AD1-F7D16556C26F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definedNames>
    <definedName name="_xlnm.Print_Area" localSheetId="0">Hoja1!$A$1:$M$23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3" i="1" l="1"/>
  <c r="G23" i="1"/>
  <c r="F23" i="1"/>
  <c r="B23" i="1"/>
  <c r="K21" i="1"/>
  <c r="J21" i="1"/>
  <c r="L21" i="1" s="1"/>
  <c r="H21" i="1"/>
  <c r="D21" i="1"/>
  <c r="K20" i="1"/>
  <c r="J20" i="1"/>
  <c r="L20" i="1" s="1"/>
  <c r="H20" i="1"/>
  <c r="D20" i="1"/>
  <c r="K19" i="1"/>
  <c r="J19" i="1"/>
  <c r="L19" i="1" s="1"/>
  <c r="H19" i="1"/>
  <c r="D19" i="1"/>
  <c r="K18" i="1"/>
  <c r="J18" i="1"/>
  <c r="L18" i="1" s="1"/>
  <c r="H18" i="1"/>
  <c r="D18" i="1"/>
  <c r="J17" i="1"/>
  <c r="H17" i="1"/>
  <c r="C17" i="1"/>
  <c r="D17" i="1" s="1"/>
  <c r="K16" i="1"/>
  <c r="J16" i="1"/>
  <c r="H16" i="1"/>
  <c r="D16" i="1"/>
  <c r="K15" i="1"/>
  <c r="J15" i="1"/>
  <c r="L15" i="1" s="1"/>
  <c r="H15" i="1"/>
  <c r="D15" i="1"/>
  <c r="K14" i="1"/>
  <c r="J14" i="1"/>
  <c r="H14" i="1"/>
  <c r="D14" i="1"/>
  <c r="K13" i="1"/>
  <c r="J13" i="1"/>
  <c r="H13" i="1"/>
  <c r="D13" i="1"/>
  <c r="K12" i="1"/>
  <c r="J12" i="1"/>
  <c r="H12" i="1"/>
  <c r="D12" i="1"/>
  <c r="K11" i="1"/>
  <c r="J11" i="1"/>
  <c r="H11" i="1"/>
  <c r="D11" i="1"/>
  <c r="K10" i="1"/>
  <c r="J10" i="1"/>
  <c r="H10" i="1"/>
  <c r="D10" i="1"/>
  <c r="K9" i="1"/>
  <c r="J9" i="1"/>
  <c r="H9" i="1"/>
  <c r="D9" i="1"/>
  <c r="K8" i="1"/>
  <c r="J8" i="1"/>
  <c r="H8" i="1"/>
  <c r="D8" i="1"/>
  <c r="K7" i="1"/>
  <c r="J7" i="1"/>
  <c r="H7" i="1"/>
  <c r="D7" i="1"/>
  <c r="J6" i="1"/>
  <c r="H6" i="1"/>
  <c r="C6" i="1"/>
  <c r="D6" i="1" s="1"/>
  <c r="K5" i="1"/>
  <c r="J5" i="1"/>
  <c r="H5" i="1"/>
  <c r="D5" i="1"/>
  <c r="K4" i="1"/>
  <c r="J4" i="1"/>
  <c r="L4" i="1" s="1"/>
  <c r="H4" i="1"/>
  <c r="D4" i="1"/>
  <c r="K3" i="1"/>
  <c r="J3" i="1"/>
  <c r="L3" i="1" s="1"/>
  <c r="H3" i="1"/>
  <c r="D3" i="1"/>
  <c r="L14" i="1" l="1"/>
  <c r="L7" i="1"/>
  <c r="L13" i="1"/>
  <c r="L16" i="1"/>
  <c r="L11" i="1"/>
  <c r="H23" i="1"/>
  <c r="L12" i="1"/>
  <c r="L5" i="1"/>
  <c r="L8" i="1"/>
  <c r="L9" i="1"/>
  <c r="L10" i="1"/>
  <c r="D23" i="1"/>
  <c r="J23" i="1"/>
  <c r="C23" i="1"/>
  <c r="K6" i="1"/>
  <c r="L6" i="1" s="1"/>
  <c r="K17" i="1"/>
  <c r="L17" i="1" s="1"/>
  <c r="L23" i="1" l="1"/>
  <c r="K23" i="1"/>
</calcChain>
</file>

<file path=xl/sharedStrings.xml><?xml version="1.0" encoding="utf-8"?>
<sst xmlns="http://schemas.openxmlformats.org/spreadsheetml/2006/main" count="40" uniqueCount="37">
  <si>
    <t>OPERATIVO</t>
  </si>
  <si>
    <t>CFE</t>
  </si>
  <si>
    <t>TOTAL</t>
  </si>
  <si>
    <t>ENTIDAD</t>
  </si>
  <si>
    <t>VARIACION</t>
  </si>
  <si>
    <t>OBSERV.</t>
  </si>
  <si>
    <t>COPLADEM</t>
  </si>
  <si>
    <t>DIF</t>
  </si>
  <si>
    <t>BOSQUE Y ZOO</t>
  </si>
  <si>
    <t>DESOM</t>
  </si>
  <si>
    <t>Fortalecimiento del Sistema Integral de Transporte (tarjetas prepago)</t>
  </si>
  <si>
    <t>P. VICENTE G</t>
  </si>
  <si>
    <t>IMDECUF</t>
  </si>
  <si>
    <t>SIMUTRA</t>
  </si>
  <si>
    <t>Fortalecimiento del Sistema Integral de Transporte</t>
  </si>
  <si>
    <t>COTUCO</t>
  </si>
  <si>
    <t>CDI</t>
  </si>
  <si>
    <t>IMACUM</t>
  </si>
  <si>
    <t>Gastos de Orden Social Proyecto Tomate</t>
  </si>
  <si>
    <t>CENTENARIO</t>
  </si>
  <si>
    <t>CUMM</t>
  </si>
  <si>
    <t>IMIP</t>
  </si>
  <si>
    <t>JUVENTUD 2000</t>
  </si>
  <si>
    <t xml:space="preserve">Pago de Impuestos ISR </t>
  </si>
  <si>
    <t>FIESTAS DEL SOL</t>
  </si>
  <si>
    <t>M. SAN CARLOS</t>
  </si>
  <si>
    <t>Pago de Laudo</t>
  </si>
  <si>
    <t>FIDUM</t>
  </si>
  <si>
    <t>D.A.R.E.</t>
  </si>
  <si>
    <t>Mayor cobertura del Servicio que otorga la Entidad</t>
  </si>
  <si>
    <t>ESJUDE</t>
  </si>
  <si>
    <t>TOTAL:</t>
  </si>
  <si>
    <t>Pago de Laudo $525 Mil,  Programa Cámbiate el chip $350 Mil y programa Puro Cachanilla.</t>
  </si>
  <si>
    <t>Mayor promoción al turismo nacional e internacional (bajas por cierre de garita centro)</t>
  </si>
  <si>
    <t>Cubrir Crédito  NadBank</t>
  </si>
  <si>
    <t xml:space="preserve">Villa Navideña, (2.4 ) Muñecos e iluminación, así como servicios de vigilancia </t>
  </si>
  <si>
    <t>Indemnizaciones y Laudos $2 MDP, Combustible $250 Mil, Gastos de Orden Social $650 Mil, 2da. Parte Aguinaldos 2018 $1.2 MDP,  Impuestos $1.4 MDP así como para Gastos de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</si>
</sst>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Gill Sans MT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4" fontId="3" fillId="3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tabSelected="1" zoomScale="70" zoomScaleNormal="70" workbookViewId="0">
      <selection activeCell="K2" sqref="K2"/>
    </sheetView>
  </sheetViews>
  <sheetFormatPr baseColWidth="10" defaultRowHeight="14.4" x14ac:dyDescent="0.3"/>
  <cols>
    <col min="1" max="1" width="25" customWidth="1"/>
    <col min="2" max="2" width="17.109375" bestFit="1" customWidth="1"/>
    <col min="3" max="4" width="15.88671875" bestFit="1" customWidth="1"/>
    <col min="5" max="5" width="1.6640625" customWidth="1"/>
    <col min="6" max="7" width="15.88671875" bestFit="1" customWidth="1"/>
    <col min="8" max="8" width="15.5546875" bestFit="1" customWidth="1"/>
    <col min="9" max="9" width="1.5546875" customWidth="1"/>
    <col min="10" max="11" width="17.109375" bestFit="1" customWidth="1"/>
    <col min="12" max="12" width="15.88671875" bestFit="1" customWidth="1"/>
    <col min="13" max="13" width="87.5546875" customWidth="1"/>
  </cols>
  <sheetData>
    <row r="1" spans="1:13" ht="18" x14ac:dyDescent="0.3">
      <c r="A1" s="1"/>
      <c r="B1" s="16" t="s">
        <v>0</v>
      </c>
      <c r="C1" s="16"/>
      <c r="D1" s="16"/>
      <c r="E1" s="2"/>
      <c r="F1" s="16" t="s">
        <v>1</v>
      </c>
      <c r="G1" s="16"/>
      <c r="H1" s="16"/>
      <c r="I1" s="1"/>
      <c r="J1" s="16" t="s">
        <v>2</v>
      </c>
      <c r="K1" s="16"/>
      <c r="L1" s="16"/>
      <c r="M1" s="1"/>
    </row>
    <row r="2" spans="1:13" ht="19.2" x14ac:dyDescent="0.3">
      <c r="A2" s="3" t="s">
        <v>3</v>
      </c>
      <c r="B2" s="3">
        <v>2018</v>
      </c>
      <c r="C2" s="3">
        <v>2017</v>
      </c>
      <c r="D2" s="4" t="s">
        <v>4</v>
      </c>
      <c r="E2" s="5"/>
      <c r="F2" s="3">
        <v>2018</v>
      </c>
      <c r="G2" s="3">
        <v>2017</v>
      </c>
      <c r="H2" s="4" t="s">
        <v>4</v>
      </c>
      <c r="I2" s="6"/>
      <c r="J2" s="3">
        <v>2018</v>
      </c>
      <c r="K2" s="3">
        <v>2017</v>
      </c>
      <c r="L2" s="4" t="s">
        <v>4</v>
      </c>
      <c r="M2" s="4" t="s">
        <v>5</v>
      </c>
    </row>
    <row r="3" spans="1:13" ht="30" customHeight="1" x14ac:dyDescent="0.3">
      <c r="A3" s="7" t="s">
        <v>6</v>
      </c>
      <c r="B3" s="7">
        <v>1400000</v>
      </c>
      <c r="C3" s="7">
        <v>1412086</v>
      </c>
      <c r="D3" s="7">
        <f>+B3-C3</f>
        <v>-12086</v>
      </c>
      <c r="E3" s="8"/>
      <c r="F3" s="7"/>
      <c r="G3" s="7">
        <v>11874</v>
      </c>
      <c r="H3" s="7">
        <f>+F3-G3</f>
        <v>-11874</v>
      </c>
      <c r="I3" s="9"/>
      <c r="J3" s="7">
        <f t="shared" ref="J3:J21" si="0">+B3+F3</f>
        <v>1400000</v>
      </c>
      <c r="K3" s="7">
        <f t="shared" ref="K3:K21" si="1">+C3+G3</f>
        <v>1423960</v>
      </c>
      <c r="L3" s="7">
        <f>+J3-K3</f>
        <v>-23960</v>
      </c>
      <c r="M3" s="7"/>
    </row>
    <row r="4" spans="1:13" ht="30" customHeight="1" x14ac:dyDescent="0.3">
      <c r="A4" s="10" t="s">
        <v>7</v>
      </c>
      <c r="B4" s="10">
        <v>45871572.390000001</v>
      </c>
      <c r="C4" s="10">
        <v>39821850</v>
      </c>
      <c r="D4" s="10">
        <f t="shared" ref="D4:D21" si="2">+B4-C4</f>
        <v>6049722.3900000006</v>
      </c>
      <c r="E4" s="8"/>
      <c r="F4" s="7">
        <v>873263.55</v>
      </c>
      <c r="G4" s="7">
        <v>989471</v>
      </c>
      <c r="H4" s="7">
        <f t="shared" ref="H4:H21" si="3">+F4-G4</f>
        <v>-116207.44999999995</v>
      </c>
      <c r="I4" s="9"/>
      <c r="J4" s="7">
        <f t="shared" si="0"/>
        <v>46744835.939999998</v>
      </c>
      <c r="K4" s="7">
        <f t="shared" si="1"/>
        <v>40811321</v>
      </c>
      <c r="L4" s="7">
        <f t="shared" ref="L4:L21" si="4">+J4-K4</f>
        <v>5933514.9399999976</v>
      </c>
      <c r="M4" s="11" t="s">
        <v>36</v>
      </c>
    </row>
    <row r="5" spans="1:13" ht="30" customHeight="1" x14ac:dyDescent="0.3">
      <c r="A5" s="10" t="s">
        <v>8</v>
      </c>
      <c r="B5" s="10">
        <v>1000000</v>
      </c>
      <c r="C5" s="10">
        <v>918000</v>
      </c>
      <c r="D5" s="10">
        <f t="shared" si="2"/>
        <v>82000</v>
      </c>
      <c r="E5" s="8"/>
      <c r="F5" s="7">
        <v>959542.13</v>
      </c>
      <c r="G5" s="7">
        <v>929555</v>
      </c>
      <c r="H5" s="7">
        <f t="shared" si="3"/>
        <v>29987.130000000005</v>
      </c>
      <c r="I5" s="9"/>
      <c r="J5" s="7">
        <f t="shared" si="0"/>
        <v>1959542.13</v>
      </c>
      <c r="K5" s="7">
        <f t="shared" si="1"/>
        <v>1847555</v>
      </c>
      <c r="L5" s="7">
        <f t="shared" si="4"/>
        <v>111987.12999999989</v>
      </c>
      <c r="M5" s="7"/>
    </row>
    <row r="6" spans="1:13" ht="30" customHeight="1" x14ac:dyDescent="0.3">
      <c r="A6" s="10" t="s">
        <v>9</v>
      </c>
      <c r="B6" s="10">
        <v>9000000</v>
      </c>
      <c r="C6" s="10">
        <f>6207433.33+980000</f>
        <v>7187433.3300000001</v>
      </c>
      <c r="D6" s="10">
        <f t="shared" si="2"/>
        <v>1812566.67</v>
      </c>
      <c r="E6" s="8"/>
      <c r="F6" s="7">
        <v>2223440.87</v>
      </c>
      <c r="G6" s="7">
        <v>3034747</v>
      </c>
      <c r="H6" s="7">
        <f t="shared" si="3"/>
        <v>-811306.12999999989</v>
      </c>
      <c r="I6" s="9"/>
      <c r="J6" s="7">
        <f t="shared" si="0"/>
        <v>11223440.870000001</v>
      </c>
      <c r="K6" s="7">
        <f t="shared" si="1"/>
        <v>10222180.33</v>
      </c>
      <c r="L6" s="7">
        <f t="shared" si="4"/>
        <v>1001260.540000001</v>
      </c>
      <c r="M6" s="7" t="s">
        <v>10</v>
      </c>
    </row>
    <row r="7" spans="1:13" ht="30" customHeight="1" x14ac:dyDescent="0.3">
      <c r="A7" s="10" t="s">
        <v>11</v>
      </c>
      <c r="B7" s="10">
        <v>1900000</v>
      </c>
      <c r="C7" s="10">
        <v>1823100</v>
      </c>
      <c r="D7" s="10">
        <f t="shared" si="2"/>
        <v>76900</v>
      </c>
      <c r="E7" s="8"/>
      <c r="F7" s="7">
        <v>391758.78</v>
      </c>
      <c r="G7" s="7">
        <v>442504</v>
      </c>
      <c r="H7" s="7">
        <f t="shared" si="3"/>
        <v>-50745.219999999972</v>
      </c>
      <c r="I7" s="9"/>
      <c r="J7" s="7">
        <f t="shared" si="0"/>
        <v>2291758.7800000003</v>
      </c>
      <c r="K7" s="7">
        <f t="shared" si="1"/>
        <v>2265604</v>
      </c>
      <c r="L7" s="7">
        <f t="shared" si="4"/>
        <v>26154.780000000261</v>
      </c>
      <c r="M7" s="7"/>
    </row>
    <row r="8" spans="1:13" ht="30" customHeight="1" x14ac:dyDescent="0.3">
      <c r="A8" s="10" t="s">
        <v>12</v>
      </c>
      <c r="B8" s="10">
        <v>10312000</v>
      </c>
      <c r="C8" s="10">
        <v>8829000</v>
      </c>
      <c r="D8" s="10">
        <f t="shared" si="2"/>
        <v>1483000</v>
      </c>
      <c r="E8" s="8"/>
      <c r="F8" s="7">
        <v>4382359.76</v>
      </c>
      <c r="G8" s="7">
        <v>5312686</v>
      </c>
      <c r="H8" s="7">
        <f t="shared" si="3"/>
        <v>-930326.24000000022</v>
      </c>
      <c r="I8" s="9"/>
      <c r="J8" s="7">
        <f t="shared" si="0"/>
        <v>14694359.76</v>
      </c>
      <c r="K8" s="7">
        <f t="shared" si="1"/>
        <v>14141686</v>
      </c>
      <c r="L8" s="7">
        <f t="shared" si="4"/>
        <v>552673.75999999978</v>
      </c>
      <c r="M8" s="7" t="s">
        <v>32</v>
      </c>
    </row>
    <row r="9" spans="1:13" ht="30" customHeight="1" x14ac:dyDescent="0.3">
      <c r="A9" s="10" t="s">
        <v>13</v>
      </c>
      <c r="B9" s="10">
        <v>3000000</v>
      </c>
      <c r="C9" s="10">
        <v>1911199.6600000001</v>
      </c>
      <c r="D9" s="10">
        <f t="shared" si="2"/>
        <v>1088800.3399999999</v>
      </c>
      <c r="E9" s="8"/>
      <c r="F9" s="7">
        <v>117443.57</v>
      </c>
      <c r="G9" s="7">
        <v>183400</v>
      </c>
      <c r="H9" s="7">
        <f t="shared" si="3"/>
        <v>-65956.429999999993</v>
      </c>
      <c r="I9" s="9"/>
      <c r="J9" s="7">
        <f t="shared" si="0"/>
        <v>3117443.57</v>
      </c>
      <c r="K9" s="7">
        <f t="shared" si="1"/>
        <v>2094599.6600000001</v>
      </c>
      <c r="L9" s="7">
        <f t="shared" si="4"/>
        <v>1022843.9099999997</v>
      </c>
      <c r="M9" s="7" t="s">
        <v>14</v>
      </c>
    </row>
    <row r="10" spans="1:13" ht="30" customHeight="1" x14ac:dyDescent="0.3">
      <c r="A10" s="10" t="s">
        <v>15</v>
      </c>
      <c r="B10" s="10">
        <v>3500000</v>
      </c>
      <c r="C10" s="10">
        <v>2622000</v>
      </c>
      <c r="D10" s="10">
        <f t="shared" si="2"/>
        <v>878000</v>
      </c>
      <c r="E10" s="8"/>
      <c r="F10" s="7">
        <v>0</v>
      </c>
      <c r="G10" s="7">
        <v>0</v>
      </c>
      <c r="H10" s="7">
        <f t="shared" si="3"/>
        <v>0</v>
      </c>
      <c r="I10" s="9"/>
      <c r="J10" s="7">
        <f t="shared" si="0"/>
        <v>3500000</v>
      </c>
      <c r="K10" s="7">
        <f t="shared" si="1"/>
        <v>2622000</v>
      </c>
      <c r="L10" s="7">
        <f t="shared" si="4"/>
        <v>878000</v>
      </c>
      <c r="M10" s="7" t="s">
        <v>33</v>
      </c>
    </row>
    <row r="11" spans="1:13" ht="30" customHeight="1" x14ac:dyDescent="0.3">
      <c r="A11" s="10" t="s">
        <v>16</v>
      </c>
      <c r="B11" s="10">
        <v>1500000</v>
      </c>
      <c r="C11" s="10">
        <v>1404000</v>
      </c>
      <c r="D11" s="10">
        <f t="shared" si="2"/>
        <v>96000</v>
      </c>
      <c r="E11" s="8"/>
      <c r="F11" s="7">
        <v>0</v>
      </c>
      <c r="G11" s="7">
        <v>0</v>
      </c>
      <c r="H11" s="7">
        <f t="shared" si="3"/>
        <v>0</v>
      </c>
      <c r="I11" s="9"/>
      <c r="J11" s="7">
        <f t="shared" si="0"/>
        <v>1500000</v>
      </c>
      <c r="K11" s="7">
        <f t="shared" si="1"/>
        <v>1404000</v>
      </c>
      <c r="L11" s="7">
        <f t="shared" si="4"/>
        <v>96000</v>
      </c>
      <c r="M11" s="7"/>
    </row>
    <row r="12" spans="1:13" ht="30" customHeight="1" x14ac:dyDescent="0.3">
      <c r="A12" s="10" t="s">
        <v>17</v>
      </c>
      <c r="B12" s="10">
        <v>8009000</v>
      </c>
      <c r="C12" s="10">
        <v>4659950</v>
      </c>
      <c r="D12" s="10">
        <f t="shared" si="2"/>
        <v>3349050</v>
      </c>
      <c r="E12" s="8"/>
      <c r="F12" s="7">
        <v>1567532.71</v>
      </c>
      <c r="G12" s="7">
        <v>2008991</v>
      </c>
      <c r="H12" s="7">
        <f t="shared" si="3"/>
        <v>-441458.29000000004</v>
      </c>
      <c r="I12" s="9"/>
      <c r="J12" s="7">
        <f t="shared" si="0"/>
        <v>9576532.7100000009</v>
      </c>
      <c r="K12" s="7">
        <f t="shared" si="1"/>
        <v>6668941</v>
      </c>
      <c r="L12" s="7">
        <f t="shared" si="4"/>
        <v>2907591.7100000009</v>
      </c>
      <c r="M12" s="7" t="s">
        <v>18</v>
      </c>
    </row>
    <row r="13" spans="1:13" ht="30" customHeight="1" x14ac:dyDescent="0.3">
      <c r="A13" s="10" t="s">
        <v>19</v>
      </c>
      <c r="B13" s="10">
        <v>2600000</v>
      </c>
      <c r="C13" s="10">
        <v>2511526.67</v>
      </c>
      <c r="D13" s="10">
        <f t="shared" si="2"/>
        <v>88473.330000000075</v>
      </c>
      <c r="E13" s="8"/>
      <c r="F13" s="7">
        <v>753229</v>
      </c>
      <c r="G13" s="7">
        <v>737990</v>
      </c>
      <c r="H13" s="7">
        <f t="shared" si="3"/>
        <v>15239</v>
      </c>
      <c r="I13" s="9"/>
      <c r="J13" s="7">
        <f t="shared" si="0"/>
        <v>3353229</v>
      </c>
      <c r="K13" s="7">
        <f t="shared" si="1"/>
        <v>3249516.67</v>
      </c>
      <c r="L13" s="7">
        <f t="shared" si="4"/>
        <v>103712.33000000007</v>
      </c>
      <c r="M13" s="7"/>
    </row>
    <row r="14" spans="1:13" ht="30" customHeight="1" x14ac:dyDescent="0.3">
      <c r="A14" s="7" t="s">
        <v>20</v>
      </c>
      <c r="B14" s="7">
        <v>11840683.950000001</v>
      </c>
      <c r="C14" s="7">
        <v>0</v>
      </c>
      <c r="D14" s="7">
        <f t="shared" si="2"/>
        <v>11840683.950000001</v>
      </c>
      <c r="E14" s="8"/>
      <c r="F14" s="7">
        <v>0</v>
      </c>
      <c r="G14" s="7">
        <v>0</v>
      </c>
      <c r="H14" s="7">
        <f t="shared" si="3"/>
        <v>0</v>
      </c>
      <c r="I14" s="9"/>
      <c r="J14" s="7">
        <f t="shared" si="0"/>
        <v>11840683.950000001</v>
      </c>
      <c r="K14" s="7">
        <f t="shared" si="1"/>
        <v>0</v>
      </c>
      <c r="L14" s="7">
        <f t="shared" si="4"/>
        <v>11840683.950000001</v>
      </c>
      <c r="M14" s="7" t="s">
        <v>34</v>
      </c>
    </row>
    <row r="15" spans="1:13" ht="30" customHeight="1" x14ac:dyDescent="0.3">
      <c r="A15" s="10" t="s">
        <v>21</v>
      </c>
      <c r="B15" s="10">
        <v>1800000</v>
      </c>
      <c r="C15" s="10">
        <v>1728000</v>
      </c>
      <c r="D15" s="10">
        <f t="shared" si="2"/>
        <v>72000</v>
      </c>
      <c r="E15" s="8"/>
      <c r="F15" s="7">
        <v>0</v>
      </c>
      <c r="G15" s="7">
        <v>0</v>
      </c>
      <c r="H15" s="7">
        <f t="shared" si="3"/>
        <v>0</v>
      </c>
      <c r="I15" s="9"/>
      <c r="J15" s="7">
        <f t="shared" si="0"/>
        <v>1800000</v>
      </c>
      <c r="K15" s="7">
        <f t="shared" si="1"/>
        <v>1728000</v>
      </c>
      <c r="L15" s="7">
        <f t="shared" si="4"/>
        <v>72000</v>
      </c>
      <c r="M15" s="7"/>
    </row>
    <row r="16" spans="1:13" ht="30" customHeight="1" x14ac:dyDescent="0.3">
      <c r="A16" s="10" t="s">
        <v>22</v>
      </c>
      <c r="B16" s="10">
        <v>1350000</v>
      </c>
      <c r="C16" s="10">
        <v>972000</v>
      </c>
      <c r="D16" s="10">
        <f t="shared" si="2"/>
        <v>378000</v>
      </c>
      <c r="E16" s="8"/>
      <c r="F16" s="7">
        <v>797819.33000000007</v>
      </c>
      <c r="G16" s="7">
        <v>1007486</v>
      </c>
      <c r="H16" s="7">
        <f t="shared" si="3"/>
        <v>-209666.66999999993</v>
      </c>
      <c r="I16" s="9"/>
      <c r="J16" s="7">
        <f t="shared" si="0"/>
        <v>2147819.33</v>
      </c>
      <c r="K16" s="7">
        <f t="shared" si="1"/>
        <v>1979486</v>
      </c>
      <c r="L16" s="7">
        <f t="shared" si="4"/>
        <v>168333.33000000007</v>
      </c>
      <c r="M16" s="7" t="s">
        <v>23</v>
      </c>
    </row>
    <row r="17" spans="1:13" ht="30" customHeight="1" x14ac:dyDescent="0.3">
      <c r="A17" s="10" t="s">
        <v>24</v>
      </c>
      <c r="B17" s="10">
        <v>7960000</v>
      </c>
      <c r="C17" s="10">
        <f>3660000+1678000</f>
        <v>5338000</v>
      </c>
      <c r="D17" s="10">
        <f t="shared" si="2"/>
        <v>2622000</v>
      </c>
      <c r="E17" s="8"/>
      <c r="F17" s="7">
        <v>2372090</v>
      </c>
      <c r="G17" s="7">
        <v>2385128</v>
      </c>
      <c r="H17" s="7">
        <f t="shared" si="3"/>
        <v>-13038</v>
      </c>
      <c r="I17" s="9"/>
      <c r="J17" s="7">
        <f t="shared" si="0"/>
        <v>10332090</v>
      </c>
      <c r="K17" s="7">
        <f t="shared" si="1"/>
        <v>7723128</v>
      </c>
      <c r="L17" s="7">
        <f t="shared" si="4"/>
        <v>2608962</v>
      </c>
      <c r="M17" s="7" t="s">
        <v>35</v>
      </c>
    </row>
    <row r="18" spans="1:13" ht="30" customHeight="1" x14ac:dyDescent="0.3">
      <c r="A18" s="7" t="s">
        <v>25</v>
      </c>
      <c r="B18" s="7">
        <v>3200000</v>
      </c>
      <c r="C18" s="7">
        <v>2880000</v>
      </c>
      <c r="D18" s="7">
        <f t="shared" si="2"/>
        <v>320000</v>
      </c>
      <c r="E18" s="8"/>
      <c r="F18" s="7">
        <v>0</v>
      </c>
      <c r="G18" s="7">
        <v>0</v>
      </c>
      <c r="H18" s="7">
        <f t="shared" si="3"/>
        <v>0</v>
      </c>
      <c r="I18" s="9"/>
      <c r="J18" s="7">
        <f t="shared" si="0"/>
        <v>3200000</v>
      </c>
      <c r="K18" s="7">
        <f t="shared" si="1"/>
        <v>2880000</v>
      </c>
      <c r="L18" s="7">
        <f t="shared" si="4"/>
        <v>320000</v>
      </c>
      <c r="M18" s="7" t="s">
        <v>26</v>
      </c>
    </row>
    <row r="19" spans="1:13" ht="30" customHeight="1" x14ac:dyDescent="0.3">
      <c r="A19" s="7" t="s">
        <v>27</v>
      </c>
      <c r="B19" s="7">
        <v>0</v>
      </c>
      <c r="C19" s="7">
        <v>0</v>
      </c>
      <c r="D19" s="7">
        <f t="shared" si="2"/>
        <v>0</v>
      </c>
      <c r="E19" s="8"/>
      <c r="F19" s="7">
        <v>0</v>
      </c>
      <c r="G19" s="7">
        <v>0</v>
      </c>
      <c r="H19" s="7">
        <f t="shared" si="3"/>
        <v>0</v>
      </c>
      <c r="I19" s="9"/>
      <c r="J19" s="7">
        <f t="shared" si="0"/>
        <v>0</v>
      </c>
      <c r="K19" s="7">
        <f t="shared" si="1"/>
        <v>0</v>
      </c>
      <c r="L19" s="7">
        <f t="shared" si="4"/>
        <v>0</v>
      </c>
      <c r="M19" s="7"/>
    </row>
    <row r="20" spans="1:13" ht="30" customHeight="1" x14ac:dyDescent="0.3">
      <c r="A20" s="7" t="s">
        <v>28</v>
      </c>
      <c r="B20" s="7">
        <v>870000</v>
      </c>
      <c r="C20" s="7">
        <v>639996.66</v>
      </c>
      <c r="D20" s="7">
        <f t="shared" si="2"/>
        <v>230003.33999999997</v>
      </c>
      <c r="E20" s="8"/>
      <c r="F20" s="7">
        <v>0</v>
      </c>
      <c r="G20" s="7">
        <v>0</v>
      </c>
      <c r="H20" s="7">
        <f t="shared" si="3"/>
        <v>0</v>
      </c>
      <c r="I20" s="9"/>
      <c r="J20" s="7">
        <f t="shared" si="0"/>
        <v>870000</v>
      </c>
      <c r="K20" s="7">
        <f t="shared" si="1"/>
        <v>639996.66</v>
      </c>
      <c r="L20" s="7">
        <f t="shared" si="4"/>
        <v>230003.33999999997</v>
      </c>
      <c r="M20" s="7" t="s">
        <v>29</v>
      </c>
    </row>
    <row r="21" spans="1:13" ht="30" customHeight="1" x14ac:dyDescent="0.3">
      <c r="A21" s="7" t="s">
        <v>30</v>
      </c>
      <c r="B21" s="7">
        <v>600000</v>
      </c>
      <c r="C21" s="7">
        <v>399996.66000000003</v>
      </c>
      <c r="D21" s="7">
        <f t="shared" si="2"/>
        <v>200003.33999999997</v>
      </c>
      <c r="E21" s="8"/>
      <c r="F21" s="7">
        <v>0</v>
      </c>
      <c r="G21" s="7">
        <v>0</v>
      </c>
      <c r="H21" s="7">
        <f t="shared" si="3"/>
        <v>0</v>
      </c>
      <c r="I21" s="9"/>
      <c r="J21" s="7">
        <f t="shared" si="0"/>
        <v>600000</v>
      </c>
      <c r="K21" s="7">
        <f t="shared" si="1"/>
        <v>399996.66000000003</v>
      </c>
      <c r="L21" s="7">
        <f t="shared" si="4"/>
        <v>200003.33999999997</v>
      </c>
      <c r="M21" s="7" t="s">
        <v>29</v>
      </c>
    </row>
    <row r="22" spans="1:13" x14ac:dyDescent="0.3">
      <c r="A22" s="1"/>
      <c r="B22" s="12"/>
      <c r="C22" s="12"/>
      <c r="D22" s="1"/>
      <c r="E22" s="2"/>
      <c r="F22" s="1"/>
      <c r="G22" s="1"/>
      <c r="H22" s="1"/>
      <c r="I22" s="1"/>
      <c r="J22" s="12"/>
      <c r="K22" s="1"/>
      <c r="L22" s="1"/>
      <c r="M22" s="1"/>
    </row>
    <row r="23" spans="1:13" ht="28.5" customHeight="1" x14ac:dyDescent="0.3">
      <c r="A23" s="13" t="s">
        <v>31</v>
      </c>
      <c r="B23" s="14">
        <f>SUM(B3:B22)</f>
        <v>115713256.34</v>
      </c>
      <c r="C23" s="14">
        <f>SUM(C3:C22)</f>
        <v>85058138.979999989</v>
      </c>
      <c r="D23" s="14">
        <f>SUM(D3:D22)</f>
        <v>30655117.359999999</v>
      </c>
      <c r="E23" s="15"/>
      <c r="F23" s="14">
        <f>SUM(F3:F22)</f>
        <v>14438479.700000001</v>
      </c>
      <c r="G23" s="14">
        <f t="shared" ref="G23:H23" si="5">SUM(G3:G22)</f>
        <v>17043832</v>
      </c>
      <c r="H23" s="14">
        <f t="shared" si="5"/>
        <v>-2605352.2999999998</v>
      </c>
      <c r="I23" s="12"/>
      <c r="J23" s="14">
        <f t="shared" ref="J23:M23" si="6">SUM(J3:J22)</f>
        <v>130151736.03999999</v>
      </c>
      <c r="K23" s="14">
        <f t="shared" si="6"/>
        <v>102101970.97999999</v>
      </c>
      <c r="L23" s="14">
        <f t="shared" si="6"/>
        <v>28049765.060000002</v>
      </c>
      <c r="M23" s="14">
        <f t="shared" si="6"/>
        <v>0</v>
      </c>
    </row>
  </sheetData>
  <mergeCells count="3">
    <mergeCell ref="B1:D1"/>
    <mergeCell ref="F1:H1"/>
    <mergeCell ref="J1:L1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Header>&amp;C&amp;"-,Negrita"&amp;12SUBSIDIOS ENTIDADES PARAMUNICIPALES
COMPARATIVO 2018 vs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Guzmán Leyva</dc:creator>
  <cp:lastModifiedBy>Claudia Angelica Lopez Salazar</cp:lastModifiedBy>
  <cp:lastPrinted>2019-05-21T20:13:40Z</cp:lastPrinted>
  <dcterms:created xsi:type="dcterms:W3CDTF">2019-05-21T20:05:40Z</dcterms:created>
  <dcterms:modified xsi:type="dcterms:W3CDTF">2019-05-21T20:22:04Z</dcterms:modified>
</cp:coreProperties>
</file>